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</sheets>
  <definedNames>
    <definedName name="_xlnm.Print_Area" localSheetId="0">Sheet1!$A$1:$O$10</definedName>
    <definedName name="_xlnm._FilterDatabase" localSheetId="0" hidden="1">Sheet1!$A$1:$O$10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<sst xmlns="http://schemas.openxmlformats.org/spreadsheetml/2006/main" count="63" uniqueCount="39">
  <si>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生活待遇和卫勤保障岗成绩汇总表</t>
  </si>
  <si>
    <t>序号</t>
  </si>
  <si>
    <t>姓名</t>
  </si>
  <si>
    <t>身份证号</t>
  </si>
  <si>
    <t>性别</t>
  </si>
  <si>
    <t>报考岗位</t>
  </si>
  <si>
    <t>笔试准考证号</t>
  </si>
  <si>
    <t>面试准考证号</t>
  </si>
  <si>
    <t>笔试成绩</t>
  </si>
  <si>
    <t>笔试排名</t>
  </si>
  <si>
    <t>是否
进入面试</t>
  </si>
  <si>
    <t>面试成绩</t>
  </si>
  <si>
    <t>面试排名</t>
  </si>
  <si>
    <t>总成绩</t>
  </si>
  <si>
    <t>总排名</t>
  </si>
  <si>
    <t>备注</t>
  </si>
  <si>
    <t>曹晓俊</t>
  </si>
  <si>
    <t>152624********3923</t>
  </si>
  <si>
    <t>生活待遇和卫勤保障岗</t>
  </si>
  <si>
    <t>WQ202503001</t>
  </si>
  <si>
    <t>是</t>
  </si>
  <si>
    <t>段晶晶</t>
  </si>
  <si>
    <t>142202********100X</t>
  </si>
  <si>
    <t>WQ202503002</t>
  </si>
  <si>
    <t>王少帅</t>
  </si>
  <si>
    <t>140702*******7112</t>
  </si>
  <si>
    <t>WQ202503003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</si>
  <si>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</si>
  <si>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专职会计岗成绩汇总表</t>
  </si>
  <si>
    <t>钟杨宏</t>
  </si>
  <si>
    <t>150122********5611</t>
  </si>
  <si>
    <t>专职会计岗</t>
  </si>
  <si>
    <t>KJ202503001</t>
  </si>
  <si>
    <t>焦宝霞</t>
  </si>
  <si>
    <t>152632********1202</t>
  </si>
  <si>
    <t>KJ202503003</t>
  </si>
  <si>
    <t>郭红霞</t>
  </si>
  <si>
    <t>152624********1529</t>
  </si>
  <si>
    <t>KJ202503002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</si>
</sst>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tabSelected="1" view="pageBreakPreview" zoomScaleNormal="86" workbookViewId="0">
      <selection activeCell="H18" sqref="H18"/>
    </sheetView>
  </sheetViews>
  <sheetFormatPr defaultColWidth="9" defaultRowHeight="14"/>
  <cols>
    <col min="1" max="1" width="7.62727272727273" customWidth="1"/>
    <col min="2" max="2" width="10.5636363636364" customWidth="1"/>
    <col min="3" max="3" width="25.3636363636364" customWidth="1"/>
    <col min="4" max="4" width="7.91818181818182" customWidth="1"/>
    <col min="5" max="5" width="29.0909090909091" customWidth="1"/>
    <col min="6" max="6" width="18.7" customWidth="1"/>
    <col min="7" max="7" width="18.2818181818182" customWidth="1"/>
    <col min="8" max="8" width="12.0727272727273" customWidth="1"/>
    <col min="9" max="9" width="11.4" customWidth="1"/>
    <col min="10" max="10" width="13.3363636363636" customWidth="1"/>
    <col min="11" max="11" width="12.6818181818182" customWidth="1"/>
    <col min="12" max="12" width="12.7909090909091" customWidth="1"/>
    <col min="13" max="13" width="11.8454545454545" customWidth="1"/>
    <col min="14" max="14" width="11.4090909090909" customWidth="1"/>
    <col min="15" max="15" width="14.8727272727273" customWidth="1"/>
  </cols>
  <sheetData>
    <row r="1" ht="30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</row>
    <row r="2" ht="38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ht="30" customHeight="1" spans="1:15">
      <c r="A3" s="3">
        <v>1</v>
      </c>
      <c r="B3" s="4" t="s">
        <v>16</v>
      </c>
      <c r="C3" s="5" t="s">
        <v>17</v>
      </c>
      <c r="D3" s="6" t="str">
        <f>IF(OR(LEN(C3)=15,LEN(C3)=18),IF(MOD(MID(C3,15,3)*1,2),"男","女"),#N/A)</f>
        <v>女</v>
      </c>
      <c r="E3" s="6" t="s">
        <v>18</v>
      </c>
      <c r="F3" s="7">
        <v>202503001</v>
      </c>
      <c r="G3" s="7" t="s">
        <v>19</v>
      </c>
      <c r="H3" s="7">
        <v>87</v>
      </c>
      <c r="I3" s="6">
        <v>1</v>
      </c>
      <c r="J3" s="6" t="s">
        <v>20</v>
      </c>
      <c r="K3" s="6">
        <v>78.2</v>
      </c>
      <c r="L3" s="6">
        <v>2</v>
      </c>
      <c r="M3" s="6">
        <f>H3*0.4+K3*0.6</f>
        <v>81.72</v>
      </c>
      <c r="N3" s="6">
        <v>1</v>
      </c>
      <c r="O3" s="3"/>
    </row>
    <row r="4" ht="30" customHeight="1" spans="1:15">
      <c r="A4" s="3">
        <v>2</v>
      </c>
      <c r="B4" s="4" t="s">
        <v>21</v>
      </c>
      <c r="C4" s="5" t="s">
        <v>22</v>
      </c>
      <c r="D4" s="6" t="str">
        <f>IF(OR(LEN(C4)=15,LEN(C4)=18),IF(MOD(MID(C4,15,3)*1,2),"男","女"),#N/A)</f>
        <v>女</v>
      </c>
      <c r="E4" s="6" t="s">
        <v>18</v>
      </c>
      <c r="F4" s="7">
        <v>202503008</v>
      </c>
      <c r="G4" s="7" t="s">
        <v>23</v>
      </c>
      <c r="H4" s="7">
        <v>69</v>
      </c>
      <c r="I4" s="6">
        <v>2</v>
      </c>
      <c r="J4" s="6" t="s">
        <v>20</v>
      </c>
      <c r="K4" s="6">
        <v>78.8</v>
      </c>
      <c r="L4" s="6">
        <v>1</v>
      </c>
      <c r="M4" s="6">
        <f>H4*0.4+K4*0.6</f>
        <v>74.88</v>
      </c>
      <c r="N4" s="6">
        <v>2</v>
      </c>
      <c r="O4" s="3"/>
    </row>
    <row r="5" ht="30" customHeight="1" spans="1:20">
      <c r="A5" s="3">
        <v>3</v>
      </c>
      <c r="B5" s="4" t="s">
        <v>24</v>
      </c>
      <c r="C5" s="5" t="s">
        <v>25</v>
      </c>
      <c r="D5" s="6" t="e">
        <f>IF(OR(LEN(C5)=15,LEN(C5)=18),IF(MOD(MID(C5,15,3)*1,2),"男","女"),#N/A)</f>
        <v>#N/A</v>
      </c>
      <c r="E5" s="6" t="s">
        <v>18</v>
      </c>
      <c r="F5" s="7">
        <v>202503021</v>
      </c>
      <c r="G5" s="7" t="s">
        <v>26</v>
      </c>
      <c r="H5" s="7">
        <v>65</v>
      </c>
      <c r="I5" s="6">
        <v>3</v>
      </c>
      <c r="J5" s="6" t="s">
        <v>20</v>
      </c>
      <c r="K5" s="6">
        <v>76.7</v>
      </c>
      <c r="L5" s="6">
        <v>3</v>
      </c>
      <c r="M5" s="6">
        <f>H5*0.4+K5*0.6</f>
        <v>72.02</v>
      </c>
      <c r="N5" s="6">
        <v>3</v>
      </c>
      <c r="O5" s="3"/>
      <c r="R5" s="7"/>
      <c r="T5" t="s">
        <v>27</v>
      </c>
    </row>
    <row r="6" customFormat="1" ht="30" customHeight="1" spans="1:15">
      <c r="A6" s="3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38" customHeight="1" spans="1:1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ht="30" customHeight="1" spans="1:15">
      <c r="A8" s="3">
        <v>1</v>
      </c>
      <c r="B8" s="5" t="s">
        <v>29</v>
      </c>
      <c r="C8" s="5" t="s">
        <v>30</v>
      </c>
      <c r="D8" s="6" t="str">
        <f>IF(OR(LEN(C8)=15,LEN(C8)=18),IF(MOD(MID(C8,15,3)*1,2),"男","女"),#N/A)</f>
        <v>男</v>
      </c>
      <c r="E8" s="6" t="s">
        <v>31</v>
      </c>
      <c r="F8" s="7">
        <v>202503067</v>
      </c>
      <c r="G8" s="7" t="s">
        <v>32</v>
      </c>
      <c r="H8" s="7">
        <v>91</v>
      </c>
      <c r="I8" s="7">
        <v>1</v>
      </c>
      <c r="J8" s="6" t="s">
        <v>20</v>
      </c>
      <c r="K8" s="6">
        <v>77</v>
      </c>
      <c r="L8" s="6">
        <v>1</v>
      </c>
      <c r="M8" s="6">
        <f>H8*0.4+K8*0.6</f>
        <v>82.6</v>
      </c>
      <c r="N8" s="6">
        <v>1</v>
      </c>
      <c r="O8" s="3"/>
    </row>
    <row r="9" ht="30" customHeight="1" spans="1:15">
      <c r="A9" s="3">
        <v>2</v>
      </c>
      <c r="B9" s="5" t="s">
        <v>33</v>
      </c>
      <c r="C9" s="5" t="s">
        <v>34</v>
      </c>
      <c r="D9" s="6" t="str">
        <f>IF(OR(LEN(C9)=15,LEN(C9)=18),IF(MOD(MID(C9,15,3)*1,2),"男","女"),#N/A)</f>
        <v>女</v>
      </c>
      <c r="E9" s="6" t="s">
        <v>31</v>
      </c>
      <c r="F9" s="7">
        <v>202503074</v>
      </c>
      <c r="G9" s="7" t="s">
        <v>35</v>
      </c>
      <c r="H9" s="7">
        <v>73.5</v>
      </c>
      <c r="I9" s="7">
        <v>3</v>
      </c>
      <c r="J9" s="6" t="s">
        <v>20</v>
      </c>
      <c r="K9" s="6">
        <v>74.8</v>
      </c>
      <c r="L9" s="6">
        <v>2</v>
      </c>
      <c r="M9" s="6">
        <f>H9*0.4+K9*0.6</f>
        <v>74.28</v>
      </c>
      <c r="N9" s="6">
        <v>2</v>
      </c>
      <c r="O9" s="3"/>
    </row>
    <row r="10" ht="30" customHeight="1" spans="1:15">
      <c r="A10" s="3">
        <v>3</v>
      </c>
      <c r="B10" s="5" t="s">
        <v>36</v>
      </c>
      <c r="C10" s="5" t="s">
        <v>37</v>
      </c>
      <c r="D10" s="6" t="str">
        <f>IF(OR(LEN(C10)=15,LEN(C10)=18),IF(MOD(MID(C10,15,3)*1,2),"男","女"),#N/A)</f>
        <v>女</v>
      </c>
      <c r="E10" s="6" t="s">
        <v>31</v>
      </c>
      <c r="F10" s="7">
        <v>202503064</v>
      </c>
      <c r="G10" s="7" t="s">
        <v>38</v>
      </c>
      <c r="H10" s="7">
        <v>81</v>
      </c>
      <c r="I10" s="7">
        <v>2</v>
      </c>
      <c r="J10" s="6" t="s">
        <v>20</v>
      </c>
      <c r="K10" s="6">
        <v>69.6</v>
      </c>
      <c r="L10" s="6">
        <v>3</v>
      </c>
      <c r="M10" s="6">
        <f>H10*0.4+K10*0.6</f>
        <v>74.16</v>
      </c>
      <c r="N10" s="6">
        <v>3</v>
      </c>
      <c r="O10" s="3"/>
    </row>
  </sheetData>
  <sortState ref="A2:Q79">
    <sortCondition ref="H2" descending="1"/>
  </sortState>
  <mergeCells count="2">
    <mergeCell ref="A1:O1"/>
    <mergeCell ref="A6:O6"/>
  </mergeCells>
  <pageMargins left="0.75" right="0.75" top="1" bottom="1" header="0.5" footer="0.5"/>
  <pageSetup paperSize="9" scale="60" fitToHeight="0" orientation="landscape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LiHongHR</dc:creator>
  <cp:lastModifiedBy>长安</cp:lastModifiedBy>
  <dcterms:created xsi:type="dcterms:W3CDTF">2024-04-13T05:29:00Z</dcterms:created>
  <dcterms:modified xsi:type="dcterms:W3CDTF">2025-03-24T07:06:32Z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216A8C21F6F246BAAE19FB7FC02CB075_13</vt:lpwstr>
  </property>
  <property fmtid="{D5CDD505-2E9C-101B-9397-08002B2CF9AE}" pid="3" name="KSOProductBuildVer">
    <vt:lpwstr>2052-12.1.0.20305</vt:lpwstr>
  </property>
</Properties>
</file>